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последние формы по меню\"/>
    </mc:Choice>
  </mc:AlternateContent>
  <xr:revisionPtr revIDLastSave="0" documentId="13_ncr:1_{6658E6F1-D757-45BD-B016-D358D4AFEDBD}" xr6:coauthVersionLast="36" xr6:coauthVersionMax="36" xr10:uidLastSave="{00000000-0000-0000-0000-000000000000}"/>
  <bookViews>
    <workbookView xWindow="0" yWindow="0" windowWidth="19200" windowHeight="664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G51" i="1" l="1"/>
  <c r="G32" i="1"/>
  <c r="L165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62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H196" i="1" s="1"/>
  <c r="G43" i="1"/>
  <c r="F43" i="1"/>
  <c r="B24" i="1"/>
  <c r="A24" i="1"/>
  <c r="L23" i="1"/>
  <c r="J23" i="1"/>
  <c r="I23" i="1"/>
  <c r="H23" i="1"/>
  <c r="G23" i="1"/>
  <c r="F23" i="1"/>
  <c r="B14" i="1"/>
  <c r="A14" i="1"/>
  <c r="L13" i="1"/>
  <c r="L24" i="1" s="1"/>
  <c r="F13" i="1"/>
  <c r="F24" i="1" s="1"/>
  <c r="G196" i="1" l="1"/>
  <c r="F196" i="1"/>
  <c r="I119" i="1"/>
  <c r="I196" i="1" s="1"/>
  <c r="I176" i="1"/>
  <c r="J62" i="1"/>
  <c r="J196" i="1" s="1"/>
  <c r="L176" i="1"/>
  <c r="L196" i="1" s="1"/>
</calcChain>
</file>

<file path=xl/sharedStrings.xml><?xml version="1.0" encoding="utf-8"?>
<sst xmlns="http://schemas.openxmlformats.org/spreadsheetml/2006/main" count="304" uniqueCount="117">
  <si>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</si>
  <si>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</si>
  <si>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</si>
  <si>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</si>
  <si>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</si>
  <si>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</si>
  <si>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</si>
  <si>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</si>
  <si>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</si>
  <si>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</si>
  <si>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</si>
  <si>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</si>
  <si>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</si>
  <si>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</si>
  <si>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</si>
  <si>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</si>
  <si>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</si>
  <si>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</si>
  <si>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</si>
  <si>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</si>
  <si>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</si>
  <si>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</si>
  <si>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</si>
  <si>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</si>
  <si>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</si>
  <si>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</si>
  <si>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</si>
  <si>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</si>
  <si>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</si>
  <si>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</si>
  <si>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</si>
  <si>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</si>
  <si>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</si>
  <si>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</si>
  <si>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</si>
  <si>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</si>
  <si>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</si>
  <si>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</si>
  <si>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</si>
  <si>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Председатель совета потребительского общества "Общественное питание" Сорочинского районного потребительского общества </t>
  </si>
  <si>
    <t>Павлова Т.П.</t>
  </si>
  <si>
    <t>Муниципальное автономное общеобразовательное учреждение "Средняя общеобразовательная школа №7 имени Сергея Петровича Ионова" города Сорочинска Оренбургской области</t>
  </si>
  <si>
    <t>Каша пшенная молочная вязкая</t>
  </si>
  <si>
    <t>54-6г</t>
  </si>
  <si>
    <t>5,5</t>
  </si>
  <si>
    <t>9,1</t>
  </si>
  <si>
    <t>33,9</t>
  </si>
  <si>
    <t>287,4</t>
  </si>
  <si>
    <t>Какао с молоком</t>
  </si>
  <si>
    <t>4,7</t>
  </si>
  <si>
    <t>3,5</t>
  </si>
  <si>
    <t>12,5</t>
  </si>
  <si>
    <t>100,4</t>
  </si>
  <si>
    <t>54-21гн</t>
  </si>
  <si>
    <t>Хлеб йодированный Рябинушка</t>
  </si>
  <si>
    <t>3,4</t>
  </si>
  <si>
    <t>0,5</t>
  </si>
  <si>
    <t>29,5</t>
  </si>
  <si>
    <t>145,95</t>
  </si>
  <si>
    <t>яйцо</t>
  </si>
  <si>
    <t>Яйцо вареное</t>
  </si>
  <si>
    <t>71,5</t>
  </si>
  <si>
    <t>3,28</t>
  </si>
  <si>
    <t>4,76</t>
  </si>
  <si>
    <t>0,36</t>
  </si>
  <si>
    <t>16,88</t>
  </si>
  <si>
    <t>17,86</t>
  </si>
  <si>
    <t>76,26</t>
  </si>
  <si>
    <t>605,25</t>
  </si>
  <si>
    <t>54-1я</t>
  </si>
  <si>
    <t>Макароны отварные</t>
  </si>
  <si>
    <t>50-1к</t>
  </si>
  <si>
    <t>54-1г</t>
  </si>
  <si>
    <t>Чай с лимоном и сахаром</t>
  </si>
  <si>
    <t>54-3г</t>
  </si>
  <si>
    <t>Хлеб пшеничный</t>
  </si>
  <si>
    <t>промыш</t>
  </si>
  <si>
    <t>Капуста тушеная с курицей</t>
  </si>
  <si>
    <t>54-10м</t>
  </si>
  <si>
    <t>Чай с сахаром</t>
  </si>
  <si>
    <t>54-2гн</t>
  </si>
  <si>
    <t>Тефтели с мясом рисом</t>
  </si>
  <si>
    <t>54-16м</t>
  </si>
  <si>
    <t>Каша гречневая рассыпчатая</t>
  </si>
  <si>
    <t>54-4гн</t>
  </si>
  <si>
    <t>Соус красный основной</t>
  </si>
  <si>
    <t>соусы красные на костном бульоне</t>
  </si>
  <si>
    <t>54-1с-с</t>
  </si>
  <si>
    <t>Компот из сухофруктов</t>
  </si>
  <si>
    <t>54-1хн</t>
  </si>
  <si>
    <t>Плов из курицы</t>
  </si>
  <si>
    <t>54-3гн</t>
  </si>
  <si>
    <t>Фрукт (яблоко)</t>
  </si>
  <si>
    <t>Каша молочная вязкая ячневая</t>
  </si>
  <si>
    <t>54-7к</t>
  </si>
  <si>
    <t>Хлеб йодированный "Рябинушка"</t>
  </si>
  <si>
    <t>сыр твердых сортов в нарезке</t>
  </si>
  <si>
    <t>Сыр российский</t>
  </si>
  <si>
    <t>54-1з</t>
  </si>
  <si>
    <t>54-23м</t>
  </si>
  <si>
    <t>54-2г</t>
  </si>
  <si>
    <t>Чай с сахаром и лимоном</t>
  </si>
  <si>
    <t>Гуляш из вареной курицы</t>
  </si>
  <si>
    <t>51-6м</t>
  </si>
  <si>
    <t>54-4г</t>
  </si>
  <si>
    <t>Фрукты (банан)</t>
  </si>
  <si>
    <t>54-14р</t>
  </si>
  <si>
    <t>51-2г</t>
  </si>
  <si>
    <t>соусы</t>
  </si>
  <si>
    <t>54-31м</t>
  </si>
  <si>
    <t>Голубцы ленивые с мясом и соусом</t>
  </si>
  <si>
    <t xml:space="preserve">Чай с сахаром </t>
  </si>
  <si>
    <t>Рагу овощное</t>
  </si>
  <si>
    <t>Голубцы ленивые с мясом</t>
  </si>
  <si>
    <t>Котлета рыбная Любительская</t>
  </si>
  <si>
    <t xml:space="preserve">Макароны отварные с овощами </t>
  </si>
  <si>
    <t>Биточки из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</si>
</sst>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I70" sqref="I7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9" t="s">
        <v>41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 x14ac:dyDescent="0.25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180</v>
      </c>
      <c r="G6" s="40" t="s">
        <v>44</v>
      </c>
      <c r="H6" s="40" t="s">
        <v>45</v>
      </c>
      <c r="I6" s="40" t="s">
        <v>46</v>
      </c>
      <c r="J6" s="40" t="s">
        <v>47</v>
      </c>
      <c r="K6" s="41" t="s">
        <v>43</v>
      </c>
      <c r="L6" s="40">
        <v>20</v>
      </c>
    </row>
    <row r="7" spans="1:12" ht="14.5" x14ac:dyDescent="0.35">
      <c r="A7" s="23"/>
      <c r="B7" s="15"/>
      <c r="C7" s="11"/>
      <c r="D7" s="6" t="s">
        <v>59</v>
      </c>
      <c r="E7" s="42" t="s">
        <v>60</v>
      </c>
      <c r="F7" s="43">
        <v>40</v>
      </c>
      <c r="G7" s="43" t="s">
        <v>62</v>
      </c>
      <c r="H7" s="43" t="s">
        <v>63</v>
      </c>
      <c r="I7" s="43" t="s">
        <v>64</v>
      </c>
      <c r="J7" s="43" t="s">
        <v>61</v>
      </c>
      <c r="K7" s="44" t="s">
        <v>69</v>
      </c>
      <c r="L7" s="43">
        <v>12</v>
      </c>
    </row>
    <row r="8" spans="1:12" ht="14.5" x14ac:dyDescent="0.35">
      <c r="A8" s="23"/>
      <c r="B8" s="15"/>
      <c r="C8" s="11"/>
      <c r="D8" s="7" t="s">
        <v>22</v>
      </c>
      <c r="E8" s="42" t="s">
        <v>48</v>
      </c>
      <c r="F8" s="43">
        <v>200</v>
      </c>
      <c r="G8" s="43" t="s">
        <v>49</v>
      </c>
      <c r="H8" s="43" t="s">
        <v>50</v>
      </c>
      <c r="I8" s="43" t="s">
        <v>51</v>
      </c>
      <c r="J8" s="43" t="s">
        <v>52</v>
      </c>
      <c r="K8" s="44" t="s">
        <v>53</v>
      </c>
      <c r="L8" s="43">
        <v>12</v>
      </c>
    </row>
    <row r="9" spans="1:12" ht="14.5" x14ac:dyDescent="0.35">
      <c r="A9" s="23"/>
      <c r="B9" s="15"/>
      <c r="C9" s="11"/>
      <c r="D9" s="7" t="s">
        <v>23</v>
      </c>
      <c r="E9" s="42" t="s">
        <v>54</v>
      </c>
      <c r="F9" s="43">
        <v>80</v>
      </c>
      <c r="G9" s="43" t="s">
        <v>55</v>
      </c>
      <c r="H9" s="43" t="s">
        <v>56</v>
      </c>
      <c r="I9" s="43" t="s">
        <v>57</v>
      </c>
      <c r="J9" s="43" t="s">
        <v>58</v>
      </c>
      <c r="K9" s="44" t="s">
        <v>76</v>
      </c>
      <c r="L9" s="43">
        <v>2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 t="s">
        <v>65</v>
      </c>
      <c r="H13" s="19" t="s">
        <v>66</v>
      </c>
      <c r="I13" s="19" t="s">
        <v>67</v>
      </c>
      <c r="J13" s="19" t="s">
        <v>68</v>
      </c>
      <c r="K13" s="25"/>
      <c r="L13" s="19">
        <f t="shared" ref="L13" si="0">SUM(L6:L12)</f>
        <v>46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500</v>
      </c>
      <c r="G24" s="32" t="s">
        <v>65</v>
      </c>
      <c r="H24" s="32" t="s">
        <v>66</v>
      </c>
      <c r="I24" s="32" t="s">
        <v>67</v>
      </c>
      <c r="J24" s="32" t="s">
        <v>68</v>
      </c>
      <c r="K24" s="32"/>
      <c r="L24" s="32">
        <f t="shared" ref="L24" si="3">L13+L23</f>
        <v>46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70</v>
      </c>
      <c r="F25" s="40">
        <v>150</v>
      </c>
      <c r="G25" s="40">
        <v>5.3</v>
      </c>
      <c r="H25" s="40">
        <v>4.9000000000000004</v>
      </c>
      <c r="I25" s="40">
        <v>32.6</v>
      </c>
      <c r="J25" s="40">
        <v>196.8</v>
      </c>
      <c r="K25" s="41" t="s">
        <v>72</v>
      </c>
      <c r="L25" s="40">
        <v>7</v>
      </c>
    </row>
    <row r="26" spans="1:12" ht="14.5" x14ac:dyDescent="0.35">
      <c r="A26" s="14"/>
      <c r="B26" s="15"/>
      <c r="C26" s="11"/>
      <c r="D26" s="6"/>
      <c r="E26" s="42" t="s">
        <v>110</v>
      </c>
      <c r="F26" s="43">
        <v>120</v>
      </c>
      <c r="G26" s="43">
        <v>10.34</v>
      </c>
      <c r="H26" s="43">
        <v>12.26</v>
      </c>
      <c r="I26" s="43">
        <v>13.07</v>
      </c>
      <c r="J26" s="43">
        <v>209.79</v>
      </c>
      <c r="K26" s="44" t="s">
        <v>71</v>
      </c>
      <c r="L26" s="43">
        <v>44</v>
      </c>
    </row>
    <row r="27" spans="1:12" ht="14.5" x14ac:dyDescent="0.35">
      <c r="A27" s="14"/>
      <c r="B27" s="15"/>
      <c r="C27" s="11"/>
      <c r="D27" s="7" t="s">
        <v>22</v>
      </c>
      <c r="E27" s="42" t="s">
        <v>73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74</v>
      </c>
      <c r="L27" s="43">
        <v>4</v>
      </c>
    </row>
    <row r="28" spans="1:12" ht="14.5" x14ac:dyDescent="0.35">
      <c r="A28" s="14"/>
      <c r="B28" s="15"/>
      <c r="C28" s="11"/>
      <c r="D28" s="7" t="s">
        <v>23</v>
      </c>
      <c r="E28" s="42" t="s">
        <v>75</v>
      </c>
      <c r="F28" s="43">
        <v>40</v>
      </c>
      <c r="G28" s="43">
        <v>3.4</v>
      </c>
      <c r="H28" s="43">
        <v>0.4</v>
      </c>
      <c r="I28" s="43">
        <v>21.1</v>
      </c>
      <c r="J28" s="43">
        <v>145.5</v>
      </c>
      <c r="K28" s="44" t="s">
        <v>76</v>
      </c>
      <c r="L28" s="43">
        <v>2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v>540</v>
      </c>
      <c r="G32" s="19">
        <f>SUM(G25:G31)</f>
        <v>19.239999999999998</v>
      </c>
      <c r="H32" s="19">
        <f t="shared" ref="H32" si="4">SUM(H25:H31)</f>
        <v>17.66</v>
      </c>
      <c r="I32" s="19">
        <f t="shared" ref="I32" si="5">SUM(I25:I31)</f>
        <v>73.37</v>
      </c>
      <c r="J32" s="19">
        <f t="shared" ref="J32:L32" si="6">SUM(J25:J31)</f>
        <v>579.99</v>
      </c>
      <c r="K32" s="25"/>
      <c r="L32" s="19">
        <f t="shared" si="6"/>
        <v>57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:L42" si="10">SUM(J33:J41)</f>
        <v>0</v>
      </c>
      <c r="K42" s="25"/>
      <c r="L42" s="19">
        <f t="shared" si="10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540</v>
      </c>
      <c r="G43" s="32">
        <f t="shared" ref="G43" si="11">G32+G42</f>
        <v>19.239999999999998</v>
      </c>
      <c r="H43" s="32">
        <f t="shared" ref="H43" si="12">H32+H42</f>
        <v>17.66</v>
      </c>
      <c r="I43" s="32">
        <f t="shared" ref="I43" si="13">I32+I42</f>
        <v>73.37</v>
      </c>
      <c r="J43" s="32">
        <f t="shared" ref="J43:L43" si="14">J32+J42</f>
        <v>579.99</v>
      </c>
      <c r="K43" s="32"/>
      <c r="L43" s="32">
        <f t="shared" si="14"/>
        <v>57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200</v>
      </c>
      <c r="G44" s="40">
        <v>11.8</v>
      </c>
      <c r="H44" s="40">
        <v>17.28</v>
      </c>
      <c r="I44" s="40">
        <v>12.8</v>
      </c>
      <c r="J44" s="40">
        <v>192.92</v>
      </c>
      <c r="K44" s="41" t="s">
        <v>78</v>
      </c>
      <c r="L44" s="40">
        <v>58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79</v>
      </c>
      <c r="F46" s="43">
        <v>180</v>
      </c>
      <c r="G46" s="43">
        <v>0.2</v>
      </c>
      <c r="H46" s="43">
        <v>0</v>
      </c>
      <c r="I46" s="43">
        <v>6.4</v>
      </c>
      <c r="J46" s="43">
        <v>25.4</v>
      </c>
      <c r="K46" s="44" t="s">
        <v>80</v>
      </c>
      <c r="L46" s="43">
        <v>2</v>
      </c>
    </row>
    <row r="47" spans="1:12" ht="14.5" x14ac:dyDescent="0.35">
      <c r="A47" s="23"/>
      <c r="B47" s="15"/>
      <c r="C47" s="11"/>
      <c r="D47" s="7" t="s">
        <v>23</v>
      </c>
      <c r="E47" s="42" t="s">
        <v>75</v>
      </c>
      <c r="F47" s="43">
        <v>40</v>
      </c>
      <c r="G47" s="43">
        <v>3.4</v>
      </c>
      <c r="H47" s="43">
        <v>0.4</v>
      </c>
      <c r="I47" s="43">
        <v>21.1</v>
      </c>
      <c r="J47" s="43">
        <v>145.5</v>
      </c>
      <c r="K47" s="44" t="s">
        <v>76</v>
      </c>
      <c r="L47" s="43">
        <v>2</v>
      </c>
    </row>
    <row r="48" spans="1:12" ht="14.5" x14ac:dyDescent="0.35">
      <c r="A48" s="23"/>
      <c r="B48" s="15"/>
      <c r="C48" s="11"/>
      <c r="D48" s="7" t="s">
        <v>24</v>
      </c>
      <c r="E48" s="42" t="s">
        <v>92</v>
      </c>
      <c r="F48" s="43">
        <v>150</v>
      </c>
      <c r="G48" s="43">
        <v>2.2999999999999998</v>
      </c>
      <c r="H48" s="43">
        <v>0</v>
      </c>
      <c r="I48" s="43">
        <v>33.6</v>
      </c>
      <c r="J48" s="43">
        <v>154.94999999999999</v>
      </c>
      <c r="K48" s="44" t="s">
        <v>76</v>
      </c>
      <c r="L48" s="43">
        <v>23.5</v>
      </c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v>570</v>
      </c>
      <c r="G51" s="19">
        <f>SUM(G44:G50)</f>
        <v>17.7</v>
      </c>
      <c r="H51" s="19">
        <f t="shared" ref="H51" si="15">SUM(H44:H50)</f>
        <v>17.68</v>
      </c>
      <c r="I51" s="19">
        <f t="shared" ref="I51" si="16">SUM(I44:I50)</f>
        <v>73.900000000000006</v>
      </c>
      <c r="J51" s="19">
        <f t="shared" ref="J51:L51" si="17">SUM(J44:J50)</f>
        <v>518.77</v>
      </c>
      <c r="K51" s="25"/>
      <c r="L51" s="19">
        <f t="shared" si="17"/>
        <v>85.5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570</v>
      </c>
      <c r="G62" s="32">
        <f t="shared" ref="G62" si="22">G51+G61</f>
        <v>17.7</v>
      </c>
      <c r="H62" s="32">
        <f t="shared" ref="H62" si="23">H51+H61</f>
        <v>17.68</v>
      </c>
      <c r="I62" s="32">
        <f t="shared" ref="I62" si="24">I51+I61</f>
        <v>73.900000000000006</v>
      </c>
      <c r="J62" s="32">
        <f t="shared" ref="J62:L62" si="25">J51+J61</f>
        <v>518.77</v>
      </c>
      <c r="K62" s="32"/>
      <c r="L62" s="32">
        <f t="shared" si="25"/>
        <v>85.5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150</v>
      </c>
      <c r="G63" s="40">
        <v>6.25</v>
      </c>
      <c r="H63" s="40">
        <v>8.3000000000000007</v>
      </c>
      <c r="I63" s="40">
        <v>33.5</v>
      </c>
      <c r="J63" s="40">
        <v>233.7</v>
      </c>
      <c r="K63" s="41" t="s">
        <v>84</v>
      </c>
      <c r="L63" s="40">
        <v>15</v>
      </c>
    </row>
    <row r="64" spans="1:12" ht="14.5" x14ac:dyDescent="0.35">
      <c r="A64" s="23"/>
      <c r="B64" s="15"/>
      <c r="C64" s="11"/>
      <c r="D64" s="6"/>
      <c r="E64" s="42" t="s">
        <v>81</v>
      </c>
      <c r="F64" s="43">
        <v>90</v>
      </c>
      <c r="G64" s="43">
        <v>8</v>
      </c>
      <c r="H64" s="43">
        <v>8.4</v>
      </c>
      <c r="I64" s="43">
        <v>0</v>
      </c>
      <c r="J64" s="43">
        <v>89.7</v>
      </c>
      <c r="K64" s="44" t="s">
        <v>82</v>
      </c>
      <c r="L64" s="43">
        <v>50</v>
      </c>
    </row>
    <row r="65" spans="1:12" ht="14.5" x14ac:dyDescent="0.35">
      <c r="A65" s="23"/>
      <c r="B65" s="15"/>
      <c r="C65" s="11"/>
      <c r="D65" s="7" t="s">
        <v>22</v>
      </c>
      <c r="E65" s="42" t="s">
        <v>88</v>
      </c>
      <c r="F65" s="43">
        <v>200</v>
      </c>
      <c r="G65" s="43">
        <v>0.5</v>
      </c>
      <c r="H65" s="43">
        <v>0</v>
      </c>
      <c r="I65" s="43">
        <v>21</v>
      </c>
      <c r="J65" s="43">
        <v>94.5</v>
      </c>
      <c r="K65" s="44" t="s">
        <v>89</v>
      </c>
      <c r="L65" s="43">
        <v>8</v>
      </c>
    </row>
    <row r="66" spans="1:12" ht="14.5" x14ac:dyDescent="0.35">
      <c r="A66" s="23"/>
      <c r="B66" s="15"/>
      <c r="C66" s="11"/>
      <c r="D66" s="7" t="s">
        <v>23</v>
      </c>
      <c r="E66" s="42" t="s">
        <v>75</v>
      </c>
      <c r="F66" s="43">
        <v>40</v>
      </c>
      <c r="G66" s="43">
        <v>3.4</v>
      </c>
      <c r="H66" s="43">
        <v>0.4</v>
      </c>
      <c r="I66" s="43">
        <v>21.1</v>
      </c>
      <c r="J66" s="43">
        <v>145.5</v>
      </c>
      <c r="K66" s="44" t="s">
        <v>76</v>
      </c>
      <c r="L66" s="43">
        <v>2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 t="s">
        <v>86</v>
      </c>
      <c r="E68" s="42" t="s">
        <v>85</v>
      </c>
      <c r="F68" s="43">
        <v>30</v>
      </c>
      <c r="G68" s="43">
        <v>0.1</v>
      </c>
      <c r="H68" s="43">
        <v>0.7</v>
      </c>
      <c r="I68" s="43">
        <v>2.7</v>
      </c>
      <c r="J68" s="43">
        <v>21.3</v>
      </c>
      <c r="K68" s="44" t="s">
        <v>87</v>
      </c>
      <c r="L68" s="43">
        <v>2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26">SUM(G63:G69)</f>
        <v>18.25</v>
      </c>
      <c r="H70" s="19">
        <f t="shared" ref="H70" si="27">SUM(H63:H69)</f>
        <v>17.8</v>
      </c>
      <c r="I70" s="19">
        <f t="shared" ref="I70" si="28">SUM(I63:I69)</f>
        <v>78.3</v>
      </c>
      <c r="J70" s="19">
        <f t="shared" ref="J70:L70" si="29">SUM(J63:J69)</f>
        <v>584.69999999999993</v>
      </c>
      <c r="K70" s="25"/>
      <c r="L70" s="19">
        <f t="shared" si="29"/>
        <v>77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510</v>
      </c>
      <c r="G81" s="32">
        <f t="shared" ref="G81" si="34">G70+G80</f>
        <v>18.25</v>
      </c>
      <c r="H81" s="32">
        <f t="shared" ref="H81" si="35">H70+H80</f>
        <v>17.8</v>
      </c>
      <c r="I81" s="32">
        <f t="shared" ref="I81" si="36">I70+I80</f>
        <v>78.3</v>
      </c>
      <c r="J81" s="32">
        <f t="shared" ref="J81:L81" si="37">J70+J80</f>
        <v>584.69999999999993</v>
      </c>
      <c r="K81" s="32"/>
      <c r="L81" s="32">
        <f t="shared" si="37"/>
        <v>77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90</v>
      </c>
      <c r="F82" s="40">
        <v>200</v>
      </c>
      <c r="G82" s="40">
        <v>14.2</v>
      </c>
      <c r="H82" s="40">
        <v>18.100000000000001</v>
      </c>
      <c r="I82" s="40">
        <v>35.200000000000003</v>
      </c>
      <c r="J82" s="40">
        <v>324.60000000000002</v>
      </c>
      <c r="K82" s="41" t="s">
        <v>82</v>
      </c>
      <c r="L82" s="40">
        <v>60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79</v>
      </c>
      <c r="F84" s="43">
        <v>180</v>
      </c>
      <c r="G84" s="43">
        <v>0.2</v>
      </c>
      <c r="H84" s="43">
        <v>0</v>
      </c>
      <c r="I84" s="43">
        <v>6.4</v>
      </c>
      <c r="J84" s="43">
        <v>25.4</v>
      </c>
      <c r="K84" s="44" t="s">
        <v>91</v>
      </c>
      <c r="L84" s="43">
        <v>2</v>
      </c>
    </row>
    <row r="85" spans="1:12" ht="14.5" x14ac:dyDescent="0.35">
      <c r="A85" s="23"/>
      <c r="B85" s="15"/>
      <c r="C85" s="11"/>
      <c r="D85" s="7" t="s">
        <v>23</v>
      </c>
      <c r="E85" s="42" t="s">
        <v>75</v>
      </c>
      <c r="F85" s="43">
        <v>40</v>
      </c>
      <c r="G85" s="43">
        <v>3.4</v>
      </c>
      <c r="H85" s="43">
        <v>0.4</v>
      </c>
      <c r="I85" s="43">
        <v>21.1</v>
      </c>
      <c r="J85" s="43">
        <v>145.5</v>
      </c>
      <c r="K85" s="44" t="s">
        <v>76</v>
      </c>
      <c r="L85" s="43">
        <v>2</v>
      </c>
    </row>
    <row r="86" spans="1:12" ht="14.5" x14ac:dyDescent="0.35">
      <c r="A86" s="23"/>
      <c r="B86" s="15"/>
      <c r="C86" s="11"/>
      <c r="D86" s="7" t="s">
        <v>24</v>
      </c>
      <c r="E86" s="42" t="s">
        <v>92</v>
      </c>
      <c r="F86" s="43">
        <v>150</v>
      </c>
      <c r="G86" s="43">
        <v>0.6</v>
      </c>
      <c r="H86" s="43">
        <v>0.6</v>
      </c>
      <c r="I86" s="43">
        <v>14.7</v>
      </c>
      <c r="J86" s="43">
        <v>66.599999999999994</v>
      </c>
      <c r="K86" s="44" t="s">
        <v>76</v>
      </c>
      <c r="L86" s="43">
        <v>21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38">SUM(G82:G88)</f>
        <v>18.399999999999999</v>
      </c>
      <c r="H89" s="19">
        <f t="shared" ref="H89" si="39">SUM(H82:H88)</f>
        <v>19.100000000000001</v>
      </c>
      <c r="I89" s="19">
        <f t="shared" ref="I89" si="40">SUM(I82:I88)</f>
        <v>77.400000000000006</v>
      </c>
      <c r="J89" s="19">
        <f t="shared" ref="J89:L89" si="41">SUM(J82:J88)</f>
        <v>562.1</v>
      </c>
      <c r="K89" s="25"/>
      <c r="L89" s="19">
        <f t="shared" si="41"/>
        <v>85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570</v>
      </c>
      <c r="G100" s="32">
        <f t="shared" ref="G100" si="46">G89+G99</f>
        <v>18.399999999999999</v>
      </c>
      <c r="H100" s="32">
        <f t="shared" ref="H100" si="47">H89+H99</f>
        <v>19.100000000000001</v>
      </c>
      <c r="I100" s="32">
        <f t="shared" ref="I100" si="48">I89+I99</f>
        <v>77.400000000000006</v>
      </c>
      <c r="J100" s="32">
        <f t="shared" ref="J100:L100" si="49">J89+J99</f>
        <v>562.1</v>
      </c>
      <c r="K100" s="32"/>
      <c r="L100" s="32">
        <f t="shared" si="49"/>
        <v>85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93</v>
      </c>
      <c r="F101" s="40">
        <v>200</v>
      </c>
      <c r="G101" s="40">
        <v>5.2</v>
      </c>
      <c r="H101" s="40">
        <v>9.1999999999999993</v>
      </c>
      <c r="I101" s="40">
        <v>28.6</v>
      </c>
      <c r="J101" s="40">
        <v>270.39999999999998</v>
      </c>
      <c r="K101" s="41" t="s">
        <v>94</v>
      </c>
      <c r="L101" s="40">
        <v>20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53</v>
      </c>
      <c r="L103" s="43">
        <v>12</v>
      </c>
    </row>
    <row r="104" spans="1:12" ht="14.5" x14ac:dyDescent="0.35">
      <c r="A104" s="23"/>
      <c r="B104" s="15"/>
      <c r="C104" s="11"/>
      <c r="D104" s="7" t="s">
        <v>23</v>
      </c>
      <c r="E104" s="42" t="s">
        <v>95</v>
      </c>
      <c r="F104" s="43">
        <v>80</v>
      </c>
      <c r="G104" s="43">
        <v>3.4</v>
      </c>
      <c r="H104" s="43">
        <v>0.5</v>
      </c>
      <c r="I104" s="43">
        <v>29.1</v>
      </c>
      <c r="J104" s="43">
        <v>140.6</v>
      </c>
      <c r="K104" s="44" t="s">
        <v>76</v>
      </c>
      <c r="L104" s="43">
        <v>2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 t="s">
        <v>96</v>
      </c>
      <c r="E106" s="42" t="s">
        <v>97</v>
      </c>
      <c r="F106" s="43">
        <v>20</v>
      </c>
      <c r="G106" s="43">
        <v>2.8</v>
      </c>
      <c r="H106" s="43">
        <v>7.4</v>
      </c>
      <c r="I106" s="43">
        <v>0</v>
      </c>
      <c r="J106" s="43">
        <v>89.6</v>
      </c>
      <c r="K106" s="44" t="s">
        <v>98</v>
      </c>
      <c r="L106" s="43">
        <v>12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0">SUM(G101:G107)</f>
        <v>16.100000000000001</v>
      </c>
      <c r="H108" s="19">
        <f t="shared" si="50"/>
        <v>20.6</v>
      </c>
      <c r="I108" s="19">
        <f t="shared" si="50"/>
        <v>70.2</v>
      </c>
      <c r="J108" s="19">
        <f t="shared" si="50"/>
        <v>601</v>
      </c>
      <c r="K108" s="25"/>
      <c r="L108" s="19">
        <f t="shared" ref="L108" si="51">SUM(L101:L107)</f>
        <v>46</v>
      </c>
    </row>
    <row r="109" spans="1:12" ht="14.5" x14ac:dyDescent="0.35">
      <c r="A109" s="26">
        <f>A101</f>
        <v>2</v>
      </c>
      <c r="B109" s="13"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500</v>
      </c>
      <c r="G119" s="32">
        <f t="shared" ref="G119" si="54">G108+G118</f>
        <v>16.100000000000001</v>
      </c>
      <c r="H119" s="32">
        <f t="shared" ref="H119" si="55">H108+H118</f>
        <v>20.6</v>
      </c>
      <c r="I119" s="32">
        <f t="shared" ref="I119" si="56">I108+I118</f>
        <v>70.2</v>
      </c>
      <c r="J119" s="32">
        <f t="shared" ref="J119:L119" si="57">J108+J118</f>
        <v>601</v>
      </c>
      <c r="K119" s="32"/>
      <c r="L119" s="32">
        <f t="shared" si="57"/>
        <v>46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115</v>
      </c>
      <c r="F120" s="40">
        <v>150</v>
      </c>
      <c r="G120" s="40">
        <v>3.2</v>
      </c>
      <c r="H120" s="40">
        <v>6.9</v>
      </c>
      <c r="I120" s="40">
        <v>26.5</v>
      </c>
      <c r="J120" s="40">
        <v>180.8</v>
      </c>
      <c r="K120" s="41" t="s">
        <v>100</v>
      </c>
      <c r="L120" s="40">
        <v>10</v>
      </c>
    </row>
    <row r="121" spans="1:12" ht="14.5" x14ac:dyDescent="0.35">
      <c r="A121" s="14"/>
      <c r="B121" s="15"/>
      <c r="C121" s="11"/>
      <c r="D121" s="6"/>
      <c r="E121" s="42" t="s">
        <v>116</v>
      </c>
      <c r="F121" s="43">
        <v>90</v>
      </c>
      <c r="G121" s="43">
        <v>11.18</v>
      </c>
      <c r="H121" s="43">
        <v>8.64</v>
      </c>
      <c r="I121" s="43">
        <v>12.28</v>
      </c>
      <c r="J121" s="43">
        <v>151.88</v>
      </c>
      <c r="K121" s="44" t="s">
        <v>99</v>
      </c>
      <c r="L121" s="43">
        <v>55</v>
      </c>
    </row>
    <row r="122" spans="1:12" ht="14.5" x14ac:dyDescent="0.35">
      <c r="A122" s="14"/>
      <c r="B122" s="15"/>
      <c r="C122" s="11"/>
      <c r="D122" s="7" t="s">
        <v>22</v>
      </c>
      <c r="E122" s="42" t="s">
        <v>111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91</v>
      </c>
      <c r="L122" s="43">
        <v>3</v>
      </c>
    </row>
    <row r="123" spans="1:12" ht="14.5" x14ac:dyDescent="0.35">
      <c r="A123" s="14"/>
      <c r="B123" s="15"/>
      <c r="C123" s="11"/>
      <c r="D123" s="7" t="s">
        <v>23</v>
      </c>
      <c r="E123" s="42" t="s">
        <v>75</v>
      </c>
      <c r="F123" s="43">
        <v>60</v>
      </c>
      <c r="G123" s="43">
        <v>3.4</v>
      </c>
      <c r="H123" s="43">
        <v>0.5</v>
      </c>
      <c r="I123" s="43">
        <v>21.1</v>
      </c>
      <c r="J123" s="43">
        <v>140.6</v>
      </c>
      <c r="K123" s="44" t="s">
        <v>76</v>
      </c>
      <c r="L123" s="43">
        <v>2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17.979999999999997</v>
      </c>
      <c r="H127" s="19">
        <f t="shared" si="58"/>
        <v>16.14</v>
      </c>
      <c r="I127" s="19">
        <f t="shared" si="58"/>
        <v>66.48</v>
      </c>
      <c r="J127" s="19">
        <f t="shared" si="58"/>
        <v>501.17999999999995</v>
      </c>
      <c r="K127" s="25"/>
      <c r="L127" s="19">
        <f t="shared" ref="L127" si="59">SUM(L120:L126)</f>
        <v>70</v>
      </c>
    </row>
    <row r="128" spans="1:12" ht="14.5" x14ac:dyDescent="0.35">
      <c r="A128" s="13">
        <f>A120</f>
        <v>2</v>
      </c>
      <c r="B128" s="13"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500</v>
      </c>
      <c r="G138" s="32">
        <f t="shared" ref="G138" si="62">G127+G137</f>
        <v>17.979999999999997</v>
      </c>
      <c r="H138" s="32">
        <f t="shared" ref="H138" si="63">H127+H137</f>
        <v>16.14</v>
      </c>
      <c r="I138" s="32">
        <f t="shared" ref="I138" si="64">I127+I137</f>
        <v>66.48</v>
      </c>
      <c r="J138" s="32">
        <f t="shared" ref="J138:L138" si="65">J127+J137</f>
        <v>501.17999999999995</v>
      </c>
      <c r="K138" s="32"/>
      <c r="L138" s="32">
        <f t="shared" si="65"/>
        <v>70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150</v>
      </c>
      <c r="G139" s="40">
        <v>3.5</v>
      </c>
      <c r="H139" s="40">
        <v>4.8</v>
      </c>
      <c r="I139" s="40">
        <v>24</v>
      </c>
      <c r="J139" s="40">
        <v>155.80000000000001</v>
      </c>
      <c r="K139" s="41" t="s">
        <v>104</v>
      </c>
      <c r="L139" s="40">
        <v>15</v>
      </c>
    </row>
    <row r="140" spans="1:12" ht="14.5" x14ac:dyDescent="0.35">
      <c r="A140" s="23"/>
      <c r="B140" s="15"/>
      <c r="C140" s="11"/>
      <c r="D140" s="6"/>
      <c r="E140" s="42" t="s">
        <v>102</v>
      </c>
      <c r="F140" s="43">
        <v>90</v>
      </c>
      <c r="G140" s="43">
        <v>10.199999999999999</v>
      </c>
      <c r="H140" s="43">
        <v>11.3</v>
      </c>
      <c r="I140" s="43">
        <v>0.8</v>
      </c>
      <c r="J140" s="43">
        <v>176.6</v>
      </c>
      <c r="K140" s="44" t="s">
        <v>103</v>
      </c>
      <c r="L140" s="43">
        <v>55</v>
      </c>
    </row>
    <row r="141" spans="1:12" ht="14.5" x14ac:dyDescent="0.35">
      <c r="A141" s="23"/>
      <c r="B141" s="15"/>
      <c r="C141" s="11"/>
      <c r="D141" s="7" t="s">
        <v>22</v>
      </c>
      <c r="E141" s="42" t="s">
        <v>88</v>
      </c>
      <c r="F141" s="43">
        <v>200</v>
      </c>
      <c r="G141" s="43">
        <v>0.5</v>
      </c>
      <c r="H141" s="43">
        <v>0</v>
      </c>
      <c r="I141" s="43">
        <v>12.8</v>
      </c>
      <c r="J141" s="43">
        <v>81</v>
      </c>
      <c r="K141" s="44" t="s">
        <v>89</v>
      </c>
      <c r="L141" s="43">
        <v>8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75</v>
      </c>
      <c r="F142" s="43">
        <v>40</v>
      </c>
      <c r="G142" s="43">
        <v>3.4</v>
      </c>
      <c r="H142" s="43">
        <v>0.4</v>
      </c>
      <c r="I142" s="43">
        <v>19.7</v>
      </c>
      <c r="J142" s="43">
        <v>105.5</v>
      </c>
      <c r="K142" s="44" t="s">
        <v>76</v>
      </c>
      <c r="L142" s="43">
        <v>2</v>
      </c>
    </row>
    <row r="143" spans="1:12" ht="14.5" x14ac:dyDescent="0.35">
      <c r="A143" s="23"/>
      <c r="B143" s="15"/>
      <c r="C143" s="11"/>
      <c r="D143" s="7" t="s">
        <v>24</v>
      </c>
      <c r="E143" s="42" t="s">
        <v>105</v>
      </c>
      <c r="F143" s="43">
        <v>150</v>
      </c>
      <c r="G143" s="43">
        <v>0.2</v>
      </c>
      <c r="H143" s="43">
        <v>0.6</v>
      </c>
      <c r="I143" s="43">
        <v>20.5</v>
      </c>
      <c r="J143" s="43">
        <v>137</v>
      </c>
      <c r="K143" s="44" t="s">
        <v>76</v>
      </c>
      <c r="L143" s="43">
        <v>23.05</v>
      </c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66">SUM(G139:G145)</f>
        <v>17.799999999999997</v>
      </c>
      <c r="H146" s="19">
        <f t="shared" si="66"/>
        <v>17.100000000000001</v>
      </c>
      <c r="I146" s="19">
        <f t="shared" si="66"/>
        <v>77.8</v>
      </c>
      <c r="J146" s="19">
        <f t="shared" si="66"/>
        <v>655.9</v>
      </c>
      <c r="K146" s="25"/>
      <c r="L146" s="19">
        <f t="shared" ref="L146" si="67">SUM(L139:L145)</f>
        <v>103.05</v>
      </c>
    </row>
    <row r="147" spans="1:12" ht="14.5" x14ac:dyDescent="0.35">
      <c r="A147" s="26">
        <f>A139</f>
        <v>2</v>
      </c>
      <c r="B147" s="13"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630</v>
      </c>
      <c r="G157" s="32">
        <f t="shared" ref="G157" si="70">G146+G156</f>
        <v>17.799999999999997</v>
      </c>
      <c r="H157" s="32">
        <f t="shared" ref="H157" si="71">H146+H156</f>
        <v>17.100000000000001</v>
      </c>
      <c r="I157" s="32">
        <f t="shared" ref="I157" si="72">I146+I156</f>
        <v>77.8</v>
      </c>
      <c r="J157" s="32">
        <f t="shared" ref="J157:L157" si="73">J146+J156</f>
        <v>655.9</v>
      </c>
      <c r="K157" s="32"/>
      <c r="L157" s="32">
        <f t="shared" si="73"/>
        <v>103.05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53" t="s">
        <v>112</v>
      </c>
      <c r="F158" s="40">
        <v>180</v>
      </c>
      <c r="G158" s="51">
        <v>7.95</v>
      </c>
      <c r="H158" s="51">
        <v>3.76</v>
      </c>
      <c r="I158" s="52">
        <v>34.76</v>
      </c>
      <c r="J158" s="40">
        <v>232.67</v>
      </c>
      <c r="K158" s="54" t="s">
        <v>107</v>
      </c>
      <c r="L158" s="40">
        <v>16</v>
      </c>
    </row>
    <row r="159" spans="1:12" ht="14.5" x14ac:dyDescent="0.35">
      <c r="A159" s="23"/>
      <c r="B159" s="15"/>
      <c r="C159" s="11"/>
      <c r="D159" s="6"/>
      <c r="E159" s="42" t="s">
        <v>114</v>
      </c>
      <c r="F159" s="43">
        <v>90</v>
      </c>
      <c r="G159" s="43">
        <v>7.2</v>
      </c>
      <c r="H159" s="43">
        <v>14</v>
      </c>
      <c r="I159" s="43">
        <v>6.1</v>
      </c>
      <c r="J159" s="43">
        <v>112.2</v>
      </c>
      <c r="K159" s="44" t="s">
        <v>106</v>
      </c>
      <c r="L159" s="43">
        <v>35</v>
      </c>
    </row>
    <row r="160" spans="1:12" ht="14.5" x14ac:dyDescent="0.35">
      <c r="A160" s="23"/>
      <c r="B160" s="15"/>
      <c r="C160" s="11"/>
      <c r="D160" s="7" t="s">
        <v>22</v>
      </c>
      <c r="E160" s="42" t="s">
        <v>111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91</v>
      </c>
      <c r="L160" s="43">
        <v>3</v>
      </c>
    </row>
    <row r="161" spans="1:12" ht="14.5" x14ac:dyDescent="0.35">
      <c r="A161" s="23"/>
      <c r="B161" s="15"/>
      <c r="C161" s="11"/>
      <c r="D161" s="7" t="s">
        <v>23</v>
      </c>
      <c r="E161" s="42" t="s">
        <v>75</v>
      </c>
      <c r="F161" s="43">
        <v>40</v>
      </c>
      <c r="G161" s="43">
        <v>3.4</v>
      </c>
      <c r="H161" s="43">
        <v>0.4</v>
      </c>
      <c r="I161" s="43">
        <v>21.1</v>
      </c>
      <c r="J161" s="43">
        <v>105.5</v>
      </c>
      <c r="K161" s="44" t="s">
        <v>76</v>
      </c>
      <c r="L161" s="43">
        <v>2</v>
      </c>
    </row>
    <row r="162" spans="1:12" ht="14.5" x14ac:dyDescent="0.35">
      <c r="A162" s="23"/>
      <c r="B162" s="15"/>
      <c r="C162" s="11"/>
      <c r="D162" s="7" t="s">
        <v>24</v>
      </c>
      <c r="E162" s="42" t="s">
        <v>92</v>
      </c>
      <c r="F162" s="43">
        <v>125</v>
      </c>
      <c r="G162" s="43">
        <v>0.4</v>
      </c>
      <c r="H162" s="43">
        <v>0.4</v>
      </c>
      <c r="I162" s="43">
        <v>9.58</v>
      </c>
      <c r="J162" s="43">
        <v>44.4</v>
      </c>
      <c r="K162" s="44" t="s">
        <v>76</v>
      </c>
      <c r="L162" s="43">
        <v>18</v>
      </c>
    </row>
    <row r="163" spans="1:12" ht="14.5" x14ac:dyDescent="0.35">
      <c r="A163" s="23"/>
      <c r="B163" s="15"/>
      <c r="C163" s="11"/>
      <c r="D163" s="6" t="s">
        <v>108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635</v>
      </c>
      <c r="G165" s="19">
        <f t="shared" ref="G165:J165" si="74">SUM(G158:G164)</f>
        <v>19.149999999999999</v>
      </c>
      <c r="H165" s="19">
        <f t="shared" si="74"/>
        <v>18.659999999999997</v>
      </c>
      <c r="I165" s="19">
        <f t="shared" si="74"/>
        <v>78.14</v>
      </c>
      <c r="J165" s="19">
        <f t="shared" si="74"/>
        <v>522.66999999999996</v>
      </c>
      <c r="K165" s="25"/>
      <c r="L165" s="19">
        <f>SUM(L158:L164)</f>
        <v>74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635</v>
      </c>
      <c r="G176" s="32">
        <f t="shared" ref="G176" si="77">G165+G175</f>
        <v>19.149999999999999</v>
      </c>
      <c r="H176" s="32">
        <f t="shared" ref="H176" si="78">H165+H175</f>
        <v>18.659999999999997</v>
      </c>
      <c r="I176" s="32">
        <f t="shared" ref="I176" si="79">I165+I175</f>
        <v>78.14</v>
      </c>
      <c r="J176" s="32">
        <f t="shared" ref="J176:L176" si="80">J165+J175</f>
        <v>522.66999999999996</v>
      </c>
      <c r="K176" s="32"/>
      <c r="L176" s="32">
        <f t="shared" si="80"/>
        <v>74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53" t="s">
        <v>70</v>
      </c>
      <c r="F177" s="40">
        <v>150</v>
      </c>
      <c r="G177" s="40">
        <v>3.3</v>
      </c>
      <c r="H177" s="40">
        <v>4.9000000000000004</v>
      </c>
      <c r="I177" s="40">
        <v>22.6</v>
      </c>
      <c r="J177" s="40">
        <v>196.8</v>
      </c>
      <c r="K177" s="54" t="s">
        <v>72</v>
      </c>
      <c r="L177" s="40">
        <v>7</v>
      </c>
    </row>
    <row r="178" spans="1:12" ht="14.5" x14ac:dyDescent="0.35">
      <c r="A178" s="23"/>
      <c r="B178" s="15"/>
      <c r="C178" s="11"/>
      <c r="D178" s="6"/>
      <c r="E178" s="55" t="s">
        <v>113</v>
      </c>
      <c r="F178" s="43">
        <v>90</v>
      </c>
      <c r="G178" s="43">
        <v>10.06</v>
      </c>
      <c r="H178" s="43">
        <v>10.26</v>
      </c>
      <c r="I178" s="43">
        <v>14.13</v>
      </c>
      <c r="J178" s="43">
        <v>210.96</v>
      </c>
      <c r="K178" s="44" t="s">
        <v>109</v>
      </c>
      <c r="L178" s="43">
        <v>42</v>
      </c>
    </row>
    <row r="179" spans="1:12" ht="14.5" x14ac:dyDescent="0.35">
      <c r="A179" s="23"/>
      <c r="B179" s="15"/>
      <c r="C179" s="11"/>
      <c r="D179" s="7" t="s">
        <v>22</v>
      </c>
      <c r="E179" s="42" t="s">
        <v>101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91</v>
      </c>
      <c r="L179" s="43">
        <v>4</v>
      </c>
    </row>
    <row r="180" spans="1:12" ht="14.5" x14ac:dyDescent="0.35">
      <c r="A180" s="23"/>
      <c r="B180" s="15"/>
      <c r="C180" s="11"/>
      <c r="D180" s="7" t="s">
        <v>23</v>
      </c>
      <c r="E180" s="42" t="s">
        <v>75</v>
      </c>
      <c r="F180" s="43">
        <v>40</v>
      </c>
      <c r="G180" s="43">
        <v>3.4</v>
      </c>
      <c r="H180" s="43">
        <v>0.4</v>
      </c>
      <c r="I180" s="43">
        <v>21.1</v>
      </c>
      <c r="J180" s="43">
        <v>105.5</v>
      </c>
      <c r="K180" s="44" t="s">
        <v>76</v>
      </c>
      <c r="L180" s="43">
        <v>2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 t="s">
        <v>86</v>
      </c>
      <c r="E182" s="42" t="s">
        <v>85</v>
      </c>
      <c r="F182" s="43">
        <v>30</v>
      </c>
      <c r="G182" s="43">
        <v>0.1</v>
      </c>
      <c r="H182" s="43">
        <v>0.7</v>
      </c>
      <c r="I182" s="43">
        <v>2.7</v>
      </c>
      <c r="J182" s="43">
        <v>21.3</v>
      </c>
      <c r="K182" s="44" t="s">
        <v>87</v>
      </c>
      <c r="L182" s="43">
        <v>2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1">SUM(G177:G183)</f>
        <v>17.059999999999999</v>
      </c>
      <c r="H184" s="19">
        <f t="shared" si="81"/>
        <v>16.36</v>
      </c>
      <c r="I184" s="19">
        <f t="shared" si="81"/>
        <v>67.13000000000001</v>
      </c>
      <c r="J184" s="19">
        <f t="shared" si="81"/>
        <v>562.45999999999992</v>
      </c>
      <c r="K184" s="25"/>
      <c r="L184" s="19">
        <f t="shared" ref="L184" si="82">SUM(L177:L183)</f>
        <v>57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3">SUM(G185:G193)</f>
        <v>0</v>
      </c>
      <c r="H194" s="19">
        <f t="shared" si="83"/>
        <v>0</v>
      </c>
      <c r="I194" s="19">
        <f t="shared" si="83"/>
        <v>0</v>
      </c>
      <c r="J194" s="19">
        <f t="shared" si="83"/>
        <v>0</v>
      </c>
      <c r="K194" s="25"/>
      <c r="L194" s="19">
        <f t="shared" ref="L194" si="84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510</v>
      </c>
      <c r="G195" s="32">
        <f t="shared" ref="G195" si="85">G184+G194</f>
        <v>17.059999999999999</v>
      </c>
      <c r="H195" s="32">
        <f t="shared" ref="H195" si="86">H184+H194</f>
        <v>16.36</v>
      </c>
      <c r="I195" s="32">
        <f t="shared" ref="I195" si="87">I184+I194</f>
        <v>67.13000000000001</v>
      </c>
      <c r="J195" s="32">
        <f t="shared" ref="J195:L195" si="88">J184+J194</f>
        <v>562.45999999999992</v>
      </c>
      <c r="K195" s="32"/>
      <c r="L195" s="32">
        <f t="shared" si="88"/>
        <v>57</v>
      </c>
    </row>
    <row r="196" spans="1:12" ht="13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546.5</v>
      </c>
      <c r="G196" s="34" t="e">
        <f t="shared" ref="G196:J196" si="89">(G24+G43+G62+G81+G100+G119+G138+G157+G176+G195)/(IF(G24=0,0,1)+IF(G43=0,0,1)+IF(G62=0,0,1)+IF(G81=0,0,1)+IF(G100=0,0,1)+IF(G119=0,0,1)+IF(G138=0,0,1)+IF(G157=0,0,1)+IF(G176=0,0,1)+IF(G195=0,0,1))</f>
        <v>#VALUE!</v>
      </c>
      <c r="H196" s="34" t="e">
        <f t="shared" si="89"/>
        <v>#VALUE!</v>
      </c>
      <c r="I196" s="34" t="e">
        <f t="shared" si="89"/>
        <v>#VALUE!</v>
      </c>
      <c r="J196" s="34" t="e">
        <f t="shared" si="89"/>
        <v>#VALUE!</v>
      </c>
      <c r="K196" s="34"/>
      <c r="L196" s="34">
        <f t="shared" ref="L196" si="90">(L24+L43+L62+L81+L100+L119+L138+L157+L176+L195)/(IF(L24=0,0,1)+IF(L43=0,0,1)+IF(L62=0,0,1)+IF(L81=0,0,1)+IF(L100=0,0,1)+IF(L119=0,0,1)+IF(L138=0,0,1)+IF(L157=0,0,1)+IF(L176=0,0,1)+IF(L195=0,0,1))</f>
        <v>70.054999999999993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2025-01-03T06:00:22Z</cp:lastPrinted>
  <dcterms:created xsi:type="dcterms:W3CDTF">2022-05-16T14:23:56Z</dcterms:created>
  <dcterms:modified xsi:type="dcterms:W3CDTF">2025-01-17T08:38:02Z</dcterms:modified>
</cp:coreProperties>
</file>